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0\"/>
    </mc:Choice>
  </mc:AlternateContent>
  <bookViews>
    <workbookView xWindow="360" yWindow="30" windowWidth="15315" windowHeight="571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9" i="1" l="1"/>
  <c r="E67" i="1"/>
  <c r="E78" i="1"/>
  <c r="E63" i="1"/>
  <c r="E59" i="1"/>
  <c r="E70" i="1" l="1"/>
  <c r="E48" i="1"/>
  <c r="E22" i="1"/>
  <c r="E43" i="1"/>
  <c r="E53" i="1"/>
  <c r="E13" i="1"/>
  <c r="E8" i="1" l="1"/>
  <c r="E42" i="1"/>
  <c r="E85" i="1" l="1"/>
</calcChain>
</file>

<file path=xl/sharedStrings.xml><?xml version="1.0" encoding="utf-8"?>
<sst xmlns="http://schemas.openxmlformats.org/spreadsheetml/2006/main" count="362" uniqueCount="166">
  <si>
    <t>Izvor financ.</t>
  </si>
  <si>
    <t>OPIS</t>
  </si>
  <si>
    <t>Planirani početak</t>
  </si>
  <si>
    <t>Planirano trajanje</t>
  </si>
  <si>
    <t>PGŽ</t>
  </si>
  <si>
    <t>UREDSKI I OSTALI MATERIJAL</t>
  </si>
  <si>
    <t>Uredski materijal</t>
  </si>
  <si>
    <t>Higijenski materijal</t>
  </si>
  <si>
    <t>Ostali materijal</t>
  </si>
  <si>
    <t>Literatura</t>
  </si>
  <si>
    <t>NAMIRNICE</t>
  </si>
  <si>
    <t>Sufinanciranje</t>
  </si>
  <si>
    <t>ENERGIJA</t>
  </si>
  <si>
    <t>Lož ulje</t>
  </si>
  <si>
    <t>MATERIJAL I DIJELOVI ZA TEK. I INVEST. ODRŽAVANJE</t>
  </si>
  <si>
    <t>ZDRASTVENE USLUGE</t>
  </si>
  <si>
    <t>Sistematski pregledi zaposlenika</t>
  </si>
  <si>
    <t>Sistematski pregledi kuharica</t>
  </si>
  <si>
    <t>Ocjena mikrobiološke čistoće kuhinja</t>
  </si>
  <si>
    <t>USLUGE TELEFONA, POŠTE I PRIJEVOZA</t>
  </si>
  <si>
    <t>Poštarina</t>
  </si>
  <si>
    <t>USLUGE TEKUĆEG I INVESTICIJSKOG ODRŽAVANJA</t>
  </si>
  <si>
    <t>KOMUNALNE USLUGE</t>
  </si>
  <si>
    <t>Odvoz smeća</t>
  </si>
  <si>
    <t>Vodna naknada</t>
  </si>
  <si>
    <t>Dimnjačarske usluge</t>
  </si>
  <si>
    <t>RAČUNALNE USLUGE</t>
  </si>
  <si>
    <t>OSTALE USLUGE</t>
  </si>
  <si>
    <t>PREMIJE OSIGURANJA</t>
  </si>
  <si>
    <t>1 godina</t>
  </si>
  <si>
    <t>Vrsta postupka javne nabave</t>
  </si>
  <si>
    <t>Ravnateljica:</t>
  </si>
  <si>
    <t>PGŽ/Sufinanc.</t>
  </si>
  <si>
    <t>UKUPNO:</t>
  </si>
  <si>
    <t>A</t>
  </si>
  <si>
    <t>RASHODI ZA MATERIJAL I ENERGIJU</t>
  </si>
  <si>
    <t>RASHODI ZA USLUGE</t>
  </si>
  <si>
    <t>C</t>
  </si>
  <si>
    <t>OSTALI RASHODI</t>
  </si>
  <si>
    <t>D</t>
  </si>
  <si>
    <t>RASHODI ZA NABAVU DUGOTRAJNE IMOVINE</t>
  </si>
  <si>
    <t>Gafičke i tiskarske usluge</t>
  </si>
  <si>
    <t>PGŽ/OPĆINA</t>
  </si>
  <si>
    <t>RADNA ODJEĆA</t>
  </si>
  <si>
    <t>Jednostavna</t>
  </si>
  <si>
    <t>Procjenjena vrijednost bez PDV-a</t>
  </si>
  <si>
    <t>II</t>
  </si>
  <si>
    <t>REŽIJSKI TROŠKOVI KOJI NE PODLIJEŽU NABAVI</t>
  </si>
  <si>
    <t>III</t>
  </si>
  <si>
    <t>NABAVE KOJE PROVODI P-G ŽUPANIJA</t>
  </si>
  <si>
    <t>Električna energija</t>
  </si>
  <si>
    <t>NABAVE KOJU PROVODI ŠKOLA</t>
  </si>
  <si>
    <t>USLUGE PRIJEVOZA</t>
  </si>
  <si>
    <t>Usluge prijevoza učenika</t>
  </si>
  <si>
    <t>Premije osiguranja imovine</t>
  </si>
  <si>
    <t xml:space="preserve">Evidencijski i  broj nabave </t>
  </si>
  <si>
    <t>B</t>
  </si>
  <si>
    <t>Školska 53, Dražice</t>
  </si>
  <si>
    <t xml:space="preserve">OŠ "Jelenje-Dražice" </t>
  </si>
  <si>
    <t>OIB: 13646812962</t>
  </si>
  <si>
    <t>Dejana Paškvan-Žeželj</t>
  </si>
  <si>
    <t>Deratizacija i dezinsekcija</t>
  </si>
  <si>
    <t>Uređaji, strojevi i oprema za ost.namjene</t>
  </si>
  <si>
    <t>Ručkovi PB</t>
  </si>
  <si>
    <t>PGŽ/OPĆINA/Sufinan.</t>
  </si>
  <si>
    <t>PGŽ/Vlastiti</t>
  </si>
  <si>
    <t>Ostale nespomenute usluge - projekt Jelenje pliva</t>
  </si>
  <si>
    <t>INTELEKTUALNE I OSOBNE USLUGE</t>
  </si>
  <si>
    <t>SITNI INVENTAR</t>
  </si>
  <si>
    <t>Materijal za čišćenje i popravak</t>
  </si>
  <si>
    <t>Gotovi sendvić</t>
  </si>
  <si>
    <t>Slastice / slatka marenda</t>
  </si>
  <si>
    <t>Mlijeko i mliječni proizvodi</t>
  </si>
  <si>
    <t>CPV oznaka</t>
  </si>
  <si>
    <t>30192000-1</t>
  </si>
  <si>
    <t>39830000-9</t>
  </si>
  <si>
    <t>33760000-5</t>
  </si>
  <si>
    <t>30190000-7</t>
  </si>
  <si>
    <t>22200000-2</t>
  </si>
  <si>
    <t>15811000-6</t>
  </si>
  <si>
    <t>03222110-7</t>
  </si>
  <si>
    <t>03222300-6</t>
  </si>
  <si>
    <t>Netropsko voće / jabuka</t>
  </si>
  <si>
    <t>Tropsko voće / banane</t>
  </si>
  <si>
    <t>15321800-2</t>
  </si>
  <si>
    <t>Koncentrirani sokovi</t>
  </si>
  <si>
    <t>15500000-3</t>
  </si>
  <si>
    <t>15833100-7</t>
  </si>
  <si>
    <t>15811511-1</t>
  </si>
  <si>
    <t>Brza hrana</t>
  </si>
  <si>
    <t>15895000-8</t>
  </si>
  <si>
    <t>15863000-5</t>
  </si>
  <si>
    <t>Čaj</t>
  </si>
  <si>
    <t>15841000-5</t>
  </si>
  <si>
    <t>Kakao</t>
  </si>
  <si>
    <t>Krušni proizvodi</t>
  </si>
  <si>
    <t>MATERIJALNI RASHODI</t>
  </si>
  <si>
    <t>NAKNADE TROŠKOVA ZAPOSLENIMA</t>
  </si>
  <si>
    <t>80511000-9</t>
  </si>
  <si>
    <t>Stručno usavršavanje</t>
  </si>
  <si>
    <t>98341000-5</t>
  </si>
  <si>
    <t>Smještaj na sl.putu</t>
  </si>
  <si>
    <t>44500000-5</t>
  </si>
  <si>
    <t>Alati, brave, ključevi, šarke, opruge i sl.</t>
  </si>
  <si>
    <t>31700000-3</t>
  </si>
  <si>
    <t>Elektroničke, elektromeh. i elektroteh. potrepštine</t>
  </si>
  <si>
    <t>44115200-1</t>
  </si>
  <si>
    <t>Materijal za vodoinstalacije</t>
  </si>
  <si>
    <t>44140000-3</t>
  </si>
  <si>
    <t>Proizvodi povezani građevnim materijalima</t>
  </si>
  <si>
    <t>18110000-3</t>
  </si>
  <si>
    <t>64200000-8</t>
  </si>
  <si>
    <t>Telekomunikacijske usluge</t>
  </si>
  <si>
    <t>64110000-0</t>
  </si>
  <si>
    <t>60130000-8</t>
  </si>
  <si>
    <t>PGŽ/Vlastita/Sufin.</t>
  </si>
  <si>
    <t>60140000-1</t>
  </si>
  <si>
    <t>Izvanredni putnički prijevoz - projekti po kurikulumu</t>
  </si>
  <si>
    <t>Usluge prijevoza - terenska nastava</t>
  </si>
  <si>
    <t>65100000-4</t>
  </si>
  <si>
    <t>90512000-9</t>
  </si>
  <si>
    <t>65000000-3</t>
  </si>
  <si>
    <t>90923000-3</t>
  </si>
  <si>
    <t>90915000-4</t>
  </si>
  <si>
    <t>85121100-4</t>
  </si>
  <si>
    <t>71610000-7</t>
  </si>
  <si>
    <t>85145000-7</t>
  </si>
  <si>
    <t>79112000-2</t>
  </si>
  <si>
    <t>09310000-5</t>
  </si>
  <si>
    <t>15800000-6</t>
  </si>
  <si>
    <t>Razni prtehrambeni proizvodi ( namirnice)</t>
  </si>
  <si>
    <t>09135000-4</t>
  </si>
  <si>
    <t>60112000-6</t>
  </si>
  <si>
    <t>30125120-8</t>
  </si>
  <si>
    <t>Toneri</t>
  </si>
  <si>
    <t>39162110-9</t>
  </si>
  <si>
    <t>Nastavne potrepštine (Hamer, spužve, krede, kolaž..)</t>
  </si>
  <si>
    <t>30197643-5</t>
  </si>
  <si>
    <t>Fotokopirni papir</t>
  </si>
  <si>
    <t>OBJEDINJENA JAVNA NABAVA</t>
  </si>
  <si>
    <t>Usl. tek.i inv.odr. zgrada (popravci instalacija)</t>
  </si>
  <si>
    <t>50700000-2</t>
  </si>
  <si>
    <t>Usl. tek.i inv.odr. opr. (rač.,telekomnikac.opr.kopirke)</t>
  </si>
  <si>
    <t>50300000-8</t>
  </si>
  <si>
    <t>716000000-4</t>
  </si>
  <si>
    <t>Usl.teh.ispit., analize, Zašt.na radu i sl.</t>
  </si>
  <si>
    <t>71630000-3</t>
  </si>
  <si>
    <t>Usl.teh.nadzora i ispitivanje (instalacija i dr.)</t>
  </si>
  <si>
    <t>55524000-9</t>
  </si>
  <si>
    <t>753100000-2</t>
  </si>
  <si>
    <t>BANKARSKE naknade</t>
  </si>
  <si>
    <t>66515200-5</t>
  </si>
  <si>
    <t xml:space="preserve">Ostale nespomenute usluge </t>
  </si>
  <si>
    <t>98300000-6</t>
  </si>
  <si>
    <t>98130000-3</t>
  </si>
  <si>
    <t>Ostg.nesp.rashodi (rash.protokola i slično)</t>
  </si>
  <si>
    <t>79810000-5</t>
  </si>
  <si>
    <t>I</t>
  </si>
  <si>
    <t>članarine</t>
  </si>
  <si>
    <t>Opskrba vodom</t>
  </si>
  <si>
    <t>30121100-4</t>
  </si>
  <si>
    <t>PLAN NABAVE ROBA I USLUGA ZA 2020. GODINU</t>
  </si>
  <si>
    <t>01.2020.</t>
  </si>
  <si>
    <t>U Dražicama, 19.12.2019.</t>
  </si>
  <si>
    <t xml:space="preserve">Plan nabave za 2020. godinu izrađen je u skladu s Zakonom o javnoj nabavi (NN br. 120/16.) </t>
  </si>
  <si>
    <t>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</si>
</sst>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3" fontId="5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/>
    <xf numFmtId="3" fontId="0" fillId="0" borderId="1" xfId="0" applyNumberForma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1" fillId="0" borderId="0" xfId="0" applyNumberFormat="1" applyFont="1"/>
    <xf numFmtId="3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3" fontId="6" fillId="0" borderId="1" xfId="0" applyNumberFormat="1" applyFont="1" applyBorder="1"/>
    <xf numFmtId="0" fontId="7" fillId="0" borderId="0" xfId="0" applyFont="1" applyAlignment="1">
      <alignment horizontal="center"/>
    </xf>
    <xf numFmtId="49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73" workbookViewId="0">
      <selection activeCell="E72" sqref="E72"/>
    </sheetView>
  </sheetViews>
  <sheetFormatPr defaultRowHeight="15" x14ac:dyDescent="0.25"/>
  <cols>
    <col min="1" max="1" width="9.42578125" customWidth="1"/>
    <col min="2" max="2" width="20" customWidth="1"/>
    <col min="3" max="3" width="12.85546875" customWidth="1"/>
    <col min="4" max="4" width="47.85546875" customWidth="1"/>
    <col min="5" max="5" width="10.28515625" customWidth="1"/>
    <col min="6" max="6" width="13.7109375" customWidth="1"/>
    <col min="7" max="7" width="9.28515625" customWidth="1"/>
    <col min="8" max="8" width="9" customWidth="1"/>
  </cols>
  <sheetData>
    <row r="1" spans="1:8" x14ac:dyDescent="0.25">
      <c r="A1" s="2" t="s">
        <v>58</v>
      </c>
      <c r="B1" s="2"/>
      <c r="C1" s="2"/>
      <c r="D1" s="2"/>
    </row>
    <row r="2" spans="1:8" x14ac:dyDescent="0.25">
      <c r="A2" s="2" t="s">
        <v>57</v>
      </c>
      <c r="B2" s="2"/>
      <c r="C2" s="2"/>
      <c r="D2" s="2"/>
    </row>
    <row r="3" spans="1:8" x14ac:dyDescent="0.25">
      <c r="A3" s="2" t="s">
        <v>59</v>
      </c>
      <c r="B3" s="2"/>
      <c r="C3" s="2"/>
      <c r="D3" s="2"/>
    </row>
    <row r="4" spans="1:8" ht="18.75" x14ac:dyDescent="0.3">
      <c r="A4" s="25" t="s">
        <v>161</v>
      </c>
      <c r="B4" s="25"/>
      <c r="C4" s="25"/>
      <c r="D4" s="25"/>
      <c r="E4" s="25"/>
      <c r="F4" s="25"/>
      <c r="G4" s="25"/>
      <c r="H4" s="25"/>
    </row>
    <row r="5" spans="1:8" x14ac:dyDescent="0.25">
      <c r="E5" s="1"/>
      <c r="F5" s="1"/>
      <c r="G5" s="1"/>
      <c r="H5" s="1"/>
    </row>
    <row r="6" spans="1:8" ht="57.75" customHeight="1" x14ac:dyDescent="0.25">
      <c r="A6" s="17" t="s">
        <v>55</v>
      </c>
      <c r="B6" s="4" t="s">
        <v>0</v>
      </c>
      <c r="C6" s="4" t="s">
        <v>73</v>
      </c>
      <c r="D6" s="4" t="s">
        <v>1</v>
      </c>
      <c r="E6" s="5" t="s">
        <v>45</v>
      </c>
      <c r="F6" s="6" t="s">
        <v>30</v>
      </c>
      <c r="G6" s="6" t="s">
        <v>2</v>
      </c>
      <c r="H6" s="6" t="s">
        <v>3</v>
      </c>
    </row>
    <row r="7" spans="1:8" ht="36" customHeight="1" x14ac:dyDescent="0.25">
      <c r="A7" s="3" t="s">
        <v>157</v>
      </c>
      <c r="B7" s="4"/>
      <c r="C7" s="4"/>
      <c r="D7" s="13" t="s">
        <v>51</v>
      </c>
      <c r="E7" s="5"/>
      <c r="F7" s="6"/>
      <c r="G7" s="6"/>
      <c r="H7" s="6"/>
    </row>
    <row r="8" spans="1:8" ht="18" customHeight="1" x14ac:dyDescent="0.25">
      <c r="A8" t="s">
        <v>34</v>
      </c>
      <c r="B8" s="4"/>
      <c r="C8" s="4"/>
      <c r="D8" s="2" t="s">
        <v>96</v>
      </c>
      <c r="E8" s="22">
        <f>SUM(E9,E13,E22,E34,E39,E40)</f>
        <v>236577</v>
      </c>
      <c r="F8" s="6"/>
      <c r="G8" s="6"/>
      <c r="H8" s="6"/>
    </row>
    <row r="9" spans="1:8" ht="18" customHeight="1" x14ac:dyDescent="0.25">
      <c r="A9" s="3"/>
      <c r="B9" s="4"/>
      <c r="C9" s="4"/>
      <c r="D9" s="14" t="s">
        <v>97</v>
      </c>
      <c r="E9" s="21">
        <f>SUM(E10:E11)</f>
        <v>16600</v>
      </c>
      <c r="F9" s="6"/>
      <c r="G9" s="6"/>
      <c r="H9" s="6"/>
    </row>
    <row r="10" spans="1:8" ht="18" customHeight="1" x14ac:dyDescent="0.25">
      <c r="A10" s="3"/>
      <c r="B10" s="4" t="s">
        <v>32</v>
      </c>
      <c r="C10" s="4" t="s">
        <v>100</v>
      </c>
      <c r="D10" s="4" t="s">
        <v>101</v>
      </c>
      <c r="E10" s="19">
        <v>9000</v>
      </c>
      <c r="F10" s="4" t="s">
        <v>44</v>
      </c>
      <c r="G10" s="4" t="s">
        <v>162</v>
      </c>
      <c r="H10" s="4" t="s">
        <v>29</v>
      </c>
    </row>
    <row r="11" spans="1:8" ht="18" customHeight="1" x14ac:dyDescent="0.25">
      <c r="A11" s="3"/>
      <c r="B11" s="4" t="s">
        <v>32</v>
      </c>
      <c r="C11" s="4" t="s">
        <v>98</v>
      </c>
      <c r="D11" s="4" t="s">
        <v>99</v>
      </c>
      <c r="E11" s="20">
        <v>7600</v>
      </c>
      <c r="F11" s="4" t="s">
        <v>44</v>
      </c>
      <c r="G11" s="4" t="s">
        <v>162</v>
      </c>
      <c r="H11" s="4" t="s">
        <v>29</v>
      </c>
    </row>
    <row r="12" spans="1:8" ht="18" customHeight="1" x14ac:dyDescent="0.25">
      <c r="B12" s="4"/>
      <c r="C12" s="4"/>
      <c r="D12" s="14" t="s">
        <v>35</v>
      </c>
      <c r="E12" s="5"/>
      <c r="F12" s="6"/>
      <c r="G12" s="6"/>
      <c r="H12" s="6"/>
    </row>
    <row r="13" spans="1:8" x14ac:dyDescent="0.25">
      <c r="A13" s="4"/>
      <c r="B13" s="4"/>
      <c r="C13" s="3">
        <v>3221</v>
      </c>
      <c r="D13" s="3" t="s">
        <v>5</v>
      </c>
      <c r="E13" s="8">
        <f>SUM(E14:E21)</f>
        <v>63360</v>
      </c>
      <c r="F13" s="3"/>
      <c r="G13" s="3"/>
      <c r="H13" s="3"/>
    </row>
    <row r="14" spans="1:8" x14ac:dyDescent="0.25">
      <c r="A14" s="18"/>
      <c r="B14" s="4" t="s">
        <v>32</v>
      </c>
      <c r="C14" s="4" t="s">
        <v>74</v>
      </c>
      <c r="D14" s="4" t="s">
        <v>6</v>
      </c>
      <c r="E14" s="9">
        <v>3000</v>
      </c>
      <c r="F14" s="4" t="s">
        <v>44</v>
      </c>
      <c r="G14" s="4" t="s">
        <v>162</v>
      </c>
      <c r="H14" s="4" t="s">
        <v>29</v>
      </c>
    </row>
    <row r="15" spans="1:8" x14ac:dyDescent="0.25">
      <c r="A15" s="18"/>
      <c r="B15" s="4"/>
      <c r="C15" s="4" t="s">
        <v>135</v>
      </c>
      <c r="D15" s="4" t="s">
        <v>136</v>
      </c>
      <c r="E15" s="9">
        <v>5000</v>
      </c>
      <c r="F15" s="4" t="s">
        <v>44</v>
      </c>
      <c r="G15" s="4" t="s">
        <v>162</v>
      </c>
      <c r="H15" s="4" t="s">
        <v>29</v>
      </c>
    </row>
    <row r="16" spans="1:8" x14ac:dyDescent="0.25">
      <c r="A16" s="18"/>
      <c r="B16" s="4"/>
      <c r="C16" s="4" t="s">
        <v>137</v>
      </c>
      <c r="D16" s="4" t="s">
        <v>138</v>
      </c>
      <c r="E16" s="9">
        <v>8856</v>
      </c>
      <c r="F16" s="4" t="s">
        <v>44</v>
      </c>
      <c r="G16" s="4" t="s">
        <v>162</v>
      </c>
      <c r="H16" s="4" t="s">
        <v>29</v>
      </c>
    </row>
    <row r="17" spans="1:8" x14ac:dyDescent="0.25">
      <c r="A17" s="18"/>
      <c r="B17" s="4"/>
      <c r="C17" s="4" t="s">
        <v>133</v>
      </c>
      <c r="D17" s="4" t="s">
        <v>134</v>
      </c>
      <c r="E17" s="9">
        <v>8800</v>
      </c>
      <c r="F17" s="4" t="s">
        <v>44</v>
      </c>
      <c r="G17" s="4" t="s">
        <v>162</v>
      </c>
      <c r="H17" s="4" t="s">
        <v>29</v>
      </c>
    </row>
    <row r="18" spans="1:8" x14ac:dyDescent="0.25">
      <c r="A18" s="4"/>
      <c r="B18" s="4" t="s">
        <v>32</v>
      </c>
      <c r="C18" s="4" t="s">
        <v>75</v>
      </c>
      <c r="D18" s="4" t="s">
        <v>69</v>
      </c>
      <c r="E18" s="9">
        <v>15200</v>
      </c>
      <c r="F18" s="4" t="s">
        <v>44</v>
      </c>
      <c r="G18" s="4" t="s">
        <v>162</v>
      </c>
      <c r="H18" s="4" t="s">
        <v>29</v>
      </c>
    </row>
    <row r="19" spans="1:8" x14ac:dyDescent="0.25">
      <c r="A19" s="4"/>
      <c r="B19" s="4" t="s">
        <v>32</v>
      </c>
      <c r="C19" s="4" t="s">
        <v>76</v>
      </c>
      <c r="D19" s="4" t="s">
        <v>7</v>
      </c>
      <c r="E19" s="9">
        <v>14100</v>
      </c>
      <c r="F19" s="4" t="s">
        <v>44</v>
      </c>
      <c r="G19" s="4" t="s">
        <v>162</v>
      </c>
      <c r="H19" s="4" t="s">
        <v>29</v>
      </c>
    </row>
    <row r="20" spans="1:8" x14ac:dyDescent="0.25">
      <c r="A20" s="4"/>
      <c r="B20" s="4" t="s">
        <v>32</v>
      </c>
      <c r="C20" s="4" t="s">
        <v>77</v>
      </c>
      <c r="D20" s="4" t="s">
        <v>8</v>
      </c>
      <c r="E20" s="9">
        <v>5404</v>
      </c>
      <c r="F20" s="4" t="s">
        <v>44</v>
      </c>
      <c r="G20" s="4" t="s">
        <v>162</v>
      </c>
      <c r="H20" s="4" t="s">
        <v>29</v>
      </c>
    </row>
    <row r="21" spans="1:8" x14ac:dyDescent="0.25">
      <c r="A21" s="4"/>
      <c r="B21" s="4" t="s">
        <v>4</v>
      </c>
      <c r="C21" s="4" t="s">
        <v>78</v>
      </c>
      <c r="D21" s="4" t="s">
        <v>9</v>
      </c>
      <c r="E21" s="9">
        <v>3000</v>
      </c>
      <c r="F21" s="4" t="s">
        <v>44</v>
      </c>
      <c r="G21" s="4" t="s">
        <v>162</v>
      </c>
      <c r="H21" s="4" t="s">
        <v>29</v>
      </c>
    </row>
    <row r="22" spans="1:8" x14ac:dyDescent="0.25">
      <c r="A22" s="4"/>
      <c r="B22" s="4"/>
      <c r="C22" s="3">
        <v>3222</v>
      </c>
      <c r="D22" s="3" t="s">
        <v>10</v>
      </c>
      <c r="E22" s="8">
        <f>SUM(E23:E33)</f>
        <v>132617</v>
      </c>
      <c r="F22" s="3"/>
      <c r="G22" s="3"/>
      <c r="H22" s="3"/>
    </row>
    <row r="23" spans="1:8" x14ac:dyDescent="0.25">
      <c r="A23" s="4"/>
      <c r="B23" s="4" t="s">
        <v>11</v>
      </c>
      <c r="C23" s="11" t="s">
        <v>129</v>
      </c>
      <c r="D23" s="11" t="s">
        <v>130</v>
      </c>
      <c r="E23" s="12">
        <v>4500</v>
      </c>
      <c r="F23" s="11" t="s">
        <v>44</v>
      </c>
      <c r="G23" s="11" t="s">
        <v>162</v>
      </c>
      <c r="H23" s="11" t="s">
        <v>29</v>
      </c>
    </row>
    <row r="24" spans="1:8" x14ac:dyDescent="0.25">
      <c r="A24" s="4"/>
      <c r="B24" s="4" t="s">
        <v>11</v>
      </c>
      <c r="C24" s="4" t="s">
        <v>79</v>
      </c>
      <c r="D24" s="4" t="s">
        <v>95</v>
      </c>
      <c r="E24" s="9">
        <v>19800</v>
      </c>
      <c r="F24" s="4" t="s">
        <v>44</v>
      </c>
      <c r="G24" s="11" t="s">
        <v>162</v>
      </c>
      <c r="H24" s="4" t="s">
        <v>29</v>
      </c>
    </row>
    <row r="25" spans="1:8" x14ac:dyDescent="0.25">
      <c r="A25" s="4"/>
      <c r="B25" s="4" t="s">
        <v>11</v>
      </c>
      <c r="C25" s="4" t="s">
        <v>86</v>
      </c>
      <c r="D25" s="4" t="s">
        <v>72</v>
      </c>
      <c r="E25" s="9">
        <v>19117</v>
      </c>
      <c r="F25" s="4" t="s">
        <v>44</v>
      </c>
      <c r="G25" s="11" t="s">
        <v>162</v>
      </c>
      <c r="H25" s="4" t="s">
        <v>29</v>
      </c>
    </row>
    <row r="26" spans="1:8" x14ac:dyDescent="0.25">
      <c r="A26" s="4"/>
      <c r="B26" s="4" t="s">
        <v>11</v>
      </c>
      <c r="C26" s="4" t="s">
        <v>84</v>
      </c>
      <c r="D26" s="4" t="s">
        <v>85</v>
      </c>
      <c r="E26" s="9">
        <v>14000</v>
      </c>
      <c r="F26" s="4" t="s">
        <v>44</v>
      </c>
      <c r="G26" s="11" t="s">
        <v>162</v>
      </c>
      <c r="H26" s="4" t="s">
        <v>29</v>
      </c>
    </row>
    <row r="27" spans="1:8" x14ac:dyDescent="0.25">
      <c r="A27" s="4"/>
      <c r="B27" s="4" t="s">
        <v>11</v>
      </c>
      <c r="C27" s="4" t="s">
        <v>87</v>
      </c>
      <c r="D27" s="4" t="s">
        <v>71</v>
      </c>
      <c r="E27" s="9">
        <v>19800</v>
      </c>
      <c r="F27" s="4" t="s">
        <v>44</v>
      </c>
      <c r="G27" s="11" t="s">
        <v>162</v>
      </c>
      <c r="H27" s="4" t="s">
        <v>29</v>
      </c>
    </row>
    <row r="28" spans="1:8" x14ac:dyDescent="0.25">
      <c r="A28" s="4"/>
      <c r="B28" s="4" t="s">
        <v>11</v>
      </c>
      <c r="C28" s="4" t="s">
        <v>88</v>
      </c>
      <c r="D28" s="4" t="s">
        <v>70</v>
      </c>
      <c r="E28" s="9">
        <v>19800</v>
      </c>
      <c r="F28" s="4" t="s">
        <v>44</v>
      </c>
      <c r="G28" s="11" t="s">
        <v>162</v>
      </c>
      <c r="H28" s="4" t="s">
        <v>29</v>
      </c>
    </row>
    <row r="29" spans="1:8" x14ac:dyDescent="0.25">
      <c r="A29" s="4"/>
      <c r="B29" s="4" t="s">
        <v>11</v>
      </c>
      <c r="C29" s="4" t="s">
        <v>90</v>
      </c>
      <c r="D29" s="4" t="s">
        <v>89</v>
      </c>
      <c r="E29" s="9">
        <v>19700</v>
      </c>
      <c r="F29" s="4" t="s">
        <v>44</v>
      </c>
      <c r="G29" s="11" t="s">
        <v>162</v>
      </c>
      <c r="H29" s="4" t="s">
        <v>29</v>
      </c>
    </row>
    <row r="30" spans="1:8" x14ac:dyDescent="0.25">
      <c r="A30" s="4"/>
      <c r="B30" s="4" t="s">
        <v>11</v>
      </c>
      <c r="C30" s="4" t="s">
        <v>81</v>
      </c>
      <c r="D30" s="4" t="s">
        <v>82</v>
      </c>
      <c r="E30" s="9">
        <v>7200</v>
      </c>
      <c r="F30" s="4" t="s">
        <v>44</v>
      </c>
      <c r="G30" s="11" t="s">
        <v>162</v>
      </c>
      <c r="H30" s="4" t="s">
        <v>29</v>
      </c>
    </row>
    <row r="31" spans="1:8" x14ac:dyDescent="0.25">
      <c r="A31" s="4"/>
      <c r="B31" s="4" t="s">
        <v>11</v>
      </c>
      <c r="C31" s="4" t="s">
        <v>80</v>
      </c>
      <c r="D31" s="4" t="s">
        <v>83</v>
      </c>
      <c r="E31" s="9">
        <v>5200</v>
      </c>
      <c r="F31" s="4" t="s">
        <v>44</v>
      </c>
      <c r="G31" s="11" t="s">
        <v>162</v>
      </c>
      <c r="H31" s="4" t="s">
        <v>29</v>
      </c>
    </row>
    <row r="32" spans="1:8" x14ac:dyDescent="0.25">
      <c r="A32" s="4"/>
      <c r="B32" s="4" t="s">
        <v>11</v>
      </c>
      <c r="C32" s="4" t="s">
        <v>91</v>
      </c>
      <c r="D32" s="4" t="s">
        <v>92</v>
      </c>
      <c r="E32" s="9">
        <v>2000</v>
      </c>
      <c r="F32" s="4" t="s">
        <v>44</v>
      </c>
      <c r="G32" s="11" t="s">
        <v>162</v>
      </c>
      <c r="H32" s="4" t="s">
        <v>29</v>
      </c>
    </row>
    <row r="33" spans="1:8" x14ac:dyDescent="0.25">
      <c r="A33" s="4"/>
      <c r="B33" s="4" t="s">
        <v>11</v>
      </c>
      <c r="C33" s="4" t="s">
        <v>93</v>
      </c>
      <c r="D33" s="4" t="s">
        <v>94</v>
      </c>
      <c r="E33" s="9">
        <v>1500</v>
      </c>
      <c r="F33" s="4" t="s">
        <v>44</v>
      </c>
      <c r="G33" s="11" t="s">
        <v>162</v>
      </c>
      <c r="H33" s="4" t="s">
        <v>29</v>
      </c>
    </row>
    <row r="34" spans="1:8" x14ac:dyDescent="0.25">
      <c r="A34" s="4"/>
      <c r="B34" s="4"/>
      <c r="C34" s="11"/>
      <c r="D34" s="10" t="s">
        <v>14</v>
      </c>
      <c r="E34" s="8">
        <v>11200</v>
      </c>
      <c r="F34" s="4" t="s">
        <v>44</v>
      </c>
      <c r="G34" s="11" t="s">
        <v>162</v>
      </c>
      <c r="H34" s="11" t="s">
        <v>29</v>
      </c>
    </row>
    <row r="35" spans="1:8" x14ac:dyDescent="0.25">
      <c r="A35" s="4"/>
      <c r="B35" s="4" t="s">
        <v>115</v>
      </c>
      <c r="C35" s="4" t="s">
        <v>102</v>
      </c>
      <c r="D35" s="4" t="s">
        <v>103</v>
      </c>
      <c r="E35" s="9">
        <v>2000</v>
      </c>
      <c r="F35" s="4" t="s">
        <v>44</v>
      </c>
      <c r="G35" s="11" t="s">
        <v>162</v>
      </c>
      <c r="H35" s="4" t="s">
        <v>29</v>
      </c>
    </row>
    <row r="36" spans="1:8" x14ac:dyDescent="0.25">
      <c r="A36" s="4"/>
      <c r="B36" s="4" t="s">
        <v>115</v>
      </c>
      <c r="C36" s="4" t="s">
        <v>104</v>
      </c>
      <c r="D36" s="4" t="s">
        <v>105</v>
      </c>
      <c r="E36" s="9">
        <v>2000</v>
      </c>
      <c r="F36" s="4" t="s">
        <v>44</v>
      </c>
      <c r="G36" s="11" t="s">
        <v>162</v>
      </c>
      <c r="H36" s="4" t="s">
        <v>29</v>
      </c>
    </row>
    <row r="37" spans="1:8" x14ac:dyDescent="0.25">
      <c r="A37" s="4"/>
      <c r="B37" s="4" t="s">
        <v>115</v>
      </c>
      <c r="C37" s="4" t="s">
        <v>108</v>
      </c>
      <c r="D37" s="4" t="s">
        <v>109</v>
      </c>
      <c r="E37" s="9">
        <v>5200</v>
      </c>
      <c r="F37" s="4" t="s">
        <v>44</v>
      </c>
      <c r="G37" s="11" t="s">
        <v>162</v>
      </c>
      <c r="H37" s="4" t="s">
        <v>29</v>
      </c>
    </row>
    <row r="38" spans="1:8" x14ac:dyDescent="0.25">
      <c r="A38" s="11"/>
      <c r="B38" s="4" t="s">
        <v>115</v>
      </c>
      <c r="C38" s="4" t="s">
        <v>106</v>
      </c>
      <c r="D38" s="4" t="s">
        <v>107</v>
      </c>
      <c r="E38" s="9">
        <v>2000</v>
      </c>
      <c r="F38" s="4" t="s">
        <v>44</v>
      </c>
      <c r="G38" s="11" t="s">
        <v>162</v>
      </c>
      <c r="H38" s="4" t="s">
        <v>29</v>
      </c>
    </row>
    <row r="39" spans="1:8" x14ac:dyDescent="0.25">
      <c r="A39" s="11"/>
      <c r="B39" s="4" t="s">
        <v>32</v>
      </c>
      <c r="C39" s="3">
        <v>3225</v>
      </c>
      <c r="D39" s="3" t="s">
        <v>68</v>
      </c>
      <c r="E39" s="8">
        <v>10800</v>
      </c>
      <c r="F39" s="4" t="s">
        <v>44</v>
      </c>
      <c r="G39" s="11" t="s">
        <v>162</v>
      </c>
      <c r="H39" s="11" t="s">
        <v>29</v>
      </c>
    </row>
    <row r="40" spans="1:8" x14ac:dyDescent="0.25">
      <c r="A40" s="4"/>
      <c r="B40" s="4" t="s">
        <v>32</v>
      </c>
      <c r="C40" s="4" t="s">
        <v>110</v>
      </c>
      <c r="D40" s="3" t="s">
        <v>43</v>
      </c>
      <c r="E40" s="8">
        <v>2000</v>
      </c>
      <c r="F40" s="4" t="s">
        <v>44</v>
      </c>
      <c r="G40" s="11" t="s">
        <v>162</v>
      </c>
      <c r="H40" s="11" t="s">
        <v>29</v>
      </c>
    </row>
    <row r="41" spans="1:8" x14ac:dyDescent="0.25">
      <c r="A41" s="4"/>
      <c r="B41" s="4"/>
      <c r="C41" s="4"/>
      <c r="D41" s="3"/>
      <c r="E41" s="8"/>
      <c r="F41" s="4"/>
      <c r="G41" s="4"/>
      <c r="H41" s="11"/>
    </row>
    <row r="42" spans="1:8" x14ac:dyDescent="0.25">
      <c r="A42" s="4" t="s">
        <v>56</v>
      </c>
      <c r="B42" s="4"/>
      <c r="C42" s="3"/>
      <c r="D42" s="14" t="s">
        <v>36</v>
      </c>
      <c r="E42" s="24">
        <f>SUM(E43,E48,E53,E57,E58,E59)</f>
        <v>144216</v>
      </c>
      <c r="F42" s="4"/>
      <c r="G42" s="3"/>
      <c r="H42" s="3"/>
    </row>
    <row r="43" spans="1:8" x14ac:dyDescent="0.25">
      <c r="A43" s="4"/>
      <c r="B43" s="4"/>
      <c r="C43" s="3">
        <v>3231</v>
      </c>
      <c r="D43" s="3" t="s">
        <v>19</v>
      </c>
      <c r="E43" s="8">
        <f>SUM(E44:E47)</f>
        <v>39256</v>
      </c>
      <c r="F43" s="3"/>
      <c r="G43" s="3"/>
      <c r="H43" s="3"/>
    </row>
    <row r="44" spans="1:8" x14ac:dyDescent="0.25">
      <c r="A44" s="4"/>
      <c r="B44" s="4" t="s">
        <v>32</v>
      </c>
      <c r="C44" s="4" t="s">
        <v>111</v>
      </c>
      <c r="D44" s="4" t="s">
        <v>112</v>
      </c>
      <c r="E44" s="12">
        <v>14000</v>
      </c>
      <c r="F44" s="11" t="s">
        <v>44</v>
      </c>
      <c r="G44" s="11" t="s">
        <v>162</v>
      </c>
      <c r="H44" s="11" t="s">
        <v>29</v>
      </c>
    </row>
    <row r="45" spans="1:8" x14ac:dyDescent="0.25">
      <c r="A45" s="4"/>
      <c r="B45" s="4" t="s">
        <v>32</v>
      </c>
      <c r="C45" s="4" t="s">
        <v>113</v>
      </c>
      <c r="D45" s="4" t="s">
        <v>20</v>
      </c>
      <c r="E45" s="9">
        <v>2400</v>
      </c>
      <c r="F45" s="4" t="s">
        <v>44</v>
      </c>
      <c r="G45" s="11" t="s">
        <v>162</v>
      </c>
      <c r="H45" s="4" t="s">
        <v>29</v>
      </c>
    </row>
    <row r="46" spans="1:8" x14ac:dyDescent="0.25">
      <c r="A46" s="4"/>
      <c r="B46" s="4"/>
      <c r="C46" s="4" t="s">
        <v>116</v>
      </c>
      <c r="D46" s="4" t="s">
        <v>117</v>
      </c>
      <c r="E46" s="9">
        <v>7856</v>
      </c>
      <c r="F46" s="4" t="s">
        <v>44</v>
      </c>
      <c r="G46" s="11" t="s">
        <v>162</v>
      </c>
      <c r="H46" s="4" t="s">
        <v>29</v>
      </c>
    </row>
    <row r="47" spans="1:8" x14ac:dyDescent="0.25">
      <c r="A47" s="4"/>
      <c r="B47" s="4" t="s">
        <v>11</v>
      </c>
      <c r="C47" s="4" t="s">
        <v>114</v>
      </c>
      <c r="D47" s="4" t="s">
        <v>118</v>
      </c>
      <c r="E47" s="9">
        <v>15000</v>
      </c>
      <c r="F47" s="4" t="s">
        <v>44</v>
      </c>
      <c r="G47" s="11" t="s">
        <v>162</v>
      </c>
      <c r="H47" s="4" t="s">
        <v>29</v>
      </c>
    </row>
    <row r="48" spans="1:8" x14ac:dyDescent="0.25">
      <c r="A48" s="4"/>
      <c r="B48" s="4"/>
      <c r="C48" s="3">
        <v>3232</v>
      </c>
      <c r="D48" s="3" t="s">
        <v>21</v>
      </c>
      <c r="E48" s="8">
        <f>SUM(E49:E52)</f>
        <v>52960</v>
      </c>
      <c r="F48" s="3"/>
      <c r="G48" s="3"/>
      <c r="H48" s="3"/>
    </row>
    <row r="49" spans="1:8" x14ac:dyDescent="0.25">
      <c r="A49" s="4"/>
      <c r="B49" s="4" t="s">
        <v>65</v>
      </c>
      <c r="C49" s="4" t="s">
        <v>141</v>
      </c>
      <c r="D49" s="4" t="s">
        <v>140</v>
      </c>
      <c r="E49" s="9">
        <v>18960</v>
      </c>
      <c r="F49" s="4" t="s">
        <v>44</v>
      </c>
      <c r="G49" s="11" t="s">
        <v>162</v>
      </c>
      <c r="H49" s="4" t="s">
        <v>29</v>
      </c>
    </row>
    <row r="50" spans="1:8" x14ac:dyDescent="0.25">
      <c r="A50" s="4"/>
      <c r="B50" s="4" t="s">
        <v>65</v>
      </c>
      <c r="C50" s="4" t="s">
        <v>143</v>
      </c>
      <c r="D50" s="4" t="s">
        <v>142</v>
      </c>
      <c r="E50" s="9">
        <v>19600</v>
      </c>
      <c r="F50" s="4" t="s">
        <v>44</v>
      </c>
      <c r="G50" s="11" t="s">
        <v>162</v>
      </c>
      <c r="H50" s="4" t="s">
        <v>29</v>
      </c>
    </row>
    <row r="51" spans="1:8" x14ac:dyDescent="0.25">
      <c r="A51" s="4"/>
      <c r="B51" s="4" t="s">
        <v>65</v>
      </c>
      <c r="C51" s="4" t="s">
        <v>144</v>
      </c>
      <c r="D51" s="4" t="s">
        <v>145</v>
      </c>
      <c r="E51" s="9">
        <v>7000</v>
      </c>
      <c r="F51" s="4" t="s">
        <v>44</v>
      </c>
      <c r="G51" s="11" t="s">
        <v>162</v>
      </c>
      <c r="H51" s="4" t="s">
        <v>29</v>
      </c>
    </row>
    <row r="52" spans="1:8" x14ac:dyDescent="0.25">
      <c r="A52" s="4"/>
      <c r="B52" s="4" t="s">
        <v>65</v>
      </c>
      <c r="C52" s="4" t="s">
        <v>146</v>
      </c>
      <c r="D52" s="4" t="s">
        <v>147</v>
      </c>
      <c r="E52" s="9">
        <v>7400</v>
      </c>
      <c r="F52" s="4" t="s">
        <v>44</v>
      </c>
      <c r="G52" s="11" t="s">
        <v>162</v>
      </c>
      <c r="H52" s="4" t="s">
        <v>29</v>
      </c>
    </row>
    <row r="53" spans="1:8" x14ac:dyDescent="0.25">
      <c r="A53" s="4"/>
      <c r="B53" s="4"/>
      <c r="C53" s="3">
        <v>3236</v>
      </c>
      <c r="D53" s="3" t="s">
        <v>15</v>
      </c>
      <c r="E53" s="8">
        <f>SUM(E54:E56)</f>
        <v>13200</v>
      </c>
      <c r="F53" s="3"/>
      <c r="G53" s="3"/>
      <c r="H53" s="3"/>
    </row>
    <row r="54" spans="1:8" x14ac:dyDescent="0.25">
      <c r="A54" s="4"/>
      <c r="B54" s="4" t="s">
        <v>4</v>
      </c>
      <c r="C54" s="4" t="s">
        <v>124</v>
      </c>
      <c r="D54" s="4" t="s">
        <v>16</v>
      </c>
      <c r="E54" s="9">
        <v>8600</v>
      </c>
      <c r="F54" s="4" t="s">
        <v>44</v>
      </c>
      <c r="G54" s="11" t="s">
        <v>162</v>
      </c>
      <c r="H54" s="4" t="s">
        <v>29</v>
      </c>
    </row>
    <row r="55" spans="1:8" x14ac:dyDescent="0.25">
      <c r="A55" s="4"/>
      <c r="B55" s="4" t="s">
        <v>11</v>
      </c>
      <c r="C55" s="4" t="s">
        <v>126</v>
      </c>
      <c r="D55" s="4" t="s">
        <v>17</v>
      </c>
      <c r="E55" s="9">
        <v>2800</v>
      </c>
      <c r="F55" s="4" t="s">
        <v>44</v>
      </c>
      <c r="G55" s="11" t="s">
        <v>162</v>
      </c>
      <c r="H55" s="4" t="s">
        <v>29</v>
      </c>
    </row>
    <row r="56" spans="1:8" x14ac:dyDescent="0.25">
      <c r="A56" s="4"/>
      <c r="B56" s="4" t="s">
        <v>11</v>
      </c>
      <c r="C56" s="4" t="s">
        <v>125</v>
      </c>
      <c r="D56" s="4" t="s">
        <v>18</v>
      </c>
      <c r="E56" s="9">
        <v>1800</v>
      </c>
      <c r="F56" s="4" t="s">
        <v>44</v>
      </c>
      <c r="G56" s="11" t="s">
        <v>162</v>
      </c>
      <c r="H56" s="4" t="s">
        <v>29</v>
      </c>
    </row>
    <row r="57" spans="1:8" x14ac:dyDescent="0.25">
      <c r="A57" s="4"/>
      <c r="B57" s="4"/>
      <c r="C57" s="4" t="s">
        <v>127</v>
      </c>
      <c r="D57" s="3" t="s">
        <v>67</v>
      </c>
      <c r="E57" s="8">
        <v>800</v>
      </c>
      <c r="F57" s="4" t="s">
        <v>44</v>
      </c>
      <c r="G57" s="11" t="s">
        <v>162</v>
      </c>
      <c r="H57" s="4" t="s">
        <v>29</v>
      </c>
    </row>
    <row r="58" spans="1:8" x14ac:dyDescent="0.25">
      <c r="A58" s="4"/>
      <c r="B58" s="4" t="s">
        <v>4</v>
      </c>
      <c r="C58" s="3"/>
      <c r="D58" s="3" t="s">
        <v>26</v>
      </c>
      <c r="E58" s="8">
        <v>10400</v>
      </c>
      <c r="F58" s="4" t="s">
        <v>44</v>
      </c>
      <c r="G58" s="11" t="s">
        <v>162</v>
      </c>
      <c r="H58" s="11" t="s">
        <v>29</v>
      </c>
    </row>
    <row r="59" spans="1:8" x14ac:dyDescent="0.25">
      <c r="A59" s="4"/>
      <c r="B59" s="4"/>
      <c r="C59" s="3"/>
      <c r="D59" s="3" t="s">
        <v>27</v>
      </c>
      <c r="E59" s="8">
        <f>SUM(E60:E62)</f>
        <v>27600</v>
      </c>
      <c r="F59" s="4"/>
      <c r="G59" s="3"/>
      <c r="H59" s="11"/>
    </row>
    <row r="60" spans="1:8" x14ac:dyDescent="0.25">
      <c r="A60" s="4"/>
      <c r="B60" s="11" t="s">
        <v>42</v>
      </c>
      <c r="C60" s="4" t="s">
        <v>156</v>
      </c>
      <c r="D60" s="11" t="s">
        <v>41</v>
      </c>
      <c r="E60" s="12">
        <v>11600</v>
      </c>
      <c r="F60" s="4" t="s">
        <v>44</v>
      </c>
      <c r="G60" s="11" t="s">
        <v>162</v>
      </c>
      <c r="H60" s="11" t="s">
        <v>29</v>
      </c>
    </row>
    <row r="61" spans="1:8" x14ac:dyDescent="0.25">
      <c r="A61" s="4"/>
      <c r="B61" s="4" t="s">
        <v>64</v>
      </c>
      <c r="C61" s="11" t="s">
        <v>153</v>
      </c>
      <c r="D61" s="4" t="s">
        <v>152</v>
      </c>
      <c r="E61" s="12">
        <v>3500</v>
      </c>
      <c r="F61" s="4" t="s">
        <v>44</v>
      </c>
      <c r="G61" s="11" t="s">
        <v>162</v>
      </c>
      <c r="H61" s="11" t="s">
        <v>29</v>
      </c>
    </row>
    <row r="62" spans="1:8" x14ac:dyDescent="0.25">
      <c r="A62" s="11"/>
      <c r="B62" s="4" t="s">
        <v>64</v>
      </c>
      <c r="C62" s="11" t="s">
        <v>153</v>
      </c>
      <c r="D62" s="4" t="s">
        <v>66</v>
      </c>
      <c r="E62" s="12">
        <v>12500</v>
      </c>
      <c r="F62" s="4" t="s">
        <v>44</v>
      </c>
      <c r="G62" s="11" t="s">
        <v>162</v>
      </c>
      <c r="H62" s="11" t="s">
        <v>29</v>
      </c>
    </row>
    <row r="63" spans="1:8" x14ac:dyDescent="0.25">
      <c r="A63" s="4" t="s">
        <v>37</v>
      </c>
      <c r="B63" s="4"/>
      <c r="C63" s="3"/>
      <c r="D63" s="7" t="s">
        <v>38</v>
      </c>
      <c r="E63" s="8">
        <f>SUM(E64:E66)</f>
        <v>114820</v>
      </c>
      <c r="F63" s="3"/>
      <c r="G63" s="3"/>
      <c r="H63" s="11"/>
    </row>
    <row r="64" spans="1:8" x14ac:dyDescent="0.25">
      <c r="A64" s="4"/>
      <c r="B64" s="4" t="s">
        <v>4</v>
      </c>
      <c r="C64" s="11" t="s">
        <v>154</v>
      </c>
      <c r="D64" s="4" t="s">
        <v>158</v>
      </c>
      <c r="E64" s="12">
        <v>1500</v>
      </c>
      <c r="F64" s="4" t="s">
        <v>44</v>
      </c>
      <c r="G64" s="11" t="s">
        <v>162</v>
      </c>
      <c r="H64" s="11" t="s">
        <v>29</v>
      </c>
    </row>
    <row r="65" spans="1:8" x14ac:dyDescent="0.25">
      <c r="A65" s="26" t="s">
        <v>165</v>
      </c>
      <c r="B65" s="3" t="s">
        <v>11</v>
      </c>
      <c r="C65" s="2" t="s">
        <v>148</v>
      </c>
      <c r="D65" s="2" t="s">
        <v>63</v>
      </c>
      <c r="E65" s="8">
        <v>111720</v>
      </c>
      <c r="F65" s="3" t="s">
        <v>44</v>
      </c>
      <c r="G65" s="11" t="s">
        <v>162</v>
      </c>
      <c r="H65" s="3" t="s">
        <v>29</v>
      </c>
    </row>
    <row r="66" spans="1:8" x14ac:dyDescent="0.25">
      <c r="A66" s="11"/>
      <c r="B66" s="4" t="s">
        <v>4</v>
      </c>
      <c r="C66" s="11" t="s">
        <v>153</v>
      </c>
      <c r="D66" s="11" t="s">
        <v>155</v>
      </c>
      <c r="E66" s="12">
        <v>1600</v>
      </c>
      <c r="F66" s="4" t="s">
        <v>44</v>
      </c>
      <c r="G66" s="11" t="s">
        <v>162</v>
      </c>
      <c r="H66" s="11" t="s">
        <v>29</v>
      </c>
    </row>
    <row r="67" spans="1:8" x14ac:dyDescent="0.25">
      <c r="A67" s="4" t="s">
        <v>39</v>
      </c>
      <c r="B67" s="4"/>
      <c r="C67" s="3"/>
      <c r="D67" s="3" t="s">
        <v>40</v>
      </c>
      <c r="E67" s="8">
        <f>SUM(E68:E68)</f>
        <v>1600</v>
      </c>
      <c r="F67" s="3"/>
      <c r="G67" s="3"/>
      <c r="H67" s="11"/>
    </row>
    <row r="68" spans="1:8" x14ac:dyDescent="0.25">
      <c r="A68" s="11"/>
      <c r="B68" s="4" t="s">
        <v>11</v>
      </c>
      <c r="C68" s="11" t="s">
        <v>160</v>
      </c>
      <c r="D68" s="11" t="s">
        <v>62</v>
      </c>
      <c r="E68" s="12">
        <v>1600</v>
      </c>
      <c r="F68" s="4" t="s">
        <v>44</v>
      </c>
      <c r="G68" s="11" t="s">
        <v>162</v>
      </c>
      <c r="H68" s="11" t="s">
        <v>29</v>
      </c>
    </row>
    <row r="69" spans="1:8" ht="15.75" x14ac:dyDescent="0.25">
      <c r="A69" s="3" t="s">
        <v>46</v>
      </c>
      <c r="B69" s="15"/>
      <c r="C69" s="13"/>
      <c r="D69" s="13" t="s">
        <v>47</v>
      </c>
      <c r="E69" s="16"/>
      <c r="F69" s="15"/>
      <c r="G69" s="15"/>
      <c r="H69" s="15"/>
    </row>
    <row r="70" spans="1:8" x14ac:dyDescent="0.25">
      <c r="A70" s="11"/>
      <c r="B70" s="4"/>
      <c r="C70" s="3">
        <v>3234</v>
      </c>
      <c r="D70" s="3" t="s">
        <v>22</v>
      </c>
      <c r="E70" s="8">
        <f>SUM(E71:E75)</f>
        <v>62544</v>
      </c>
      <c r="F70" s="4"/>
      <c r="G70" s="4"/>
      <c r="H70" s="4"/>
    </row>
    <row r="71" spans="1:8" x14ac:dyDescent="0.25">
      <c r="A71" s="11"/>
      <c r="B71" s="4" t="s">
        <v>4</v>
      </c>
      <c r="C71" s="11" t="s">
        <v>119</v>
      </c>
      <c r="D71" s="11" t="s">
        <v>159</v>
      </c>
      <c r="E71" s="12">
        <v>8500</v>
      </c>
      <c r="F71" s="4"/>
      <c r="G71" s="4"/>
      <c r="H71" s="4"/>
    </row>
    <row r="72" spans="1:8" x14ac:dyDescent="0.25">
      <c r="A72" s="11"/>
      <c r="B72" s="4" t="s">
        <v>4</v>
      </c>
      <c r="C72" s="4" t="s">
        <v>120</v>
      </c>
      <c r="D72" s="11" t="s">
        <v>23</v>
      </c>
      <c r="E72" s="12">
        <v>29800</v>
      </c>
      <c r="F72" s="4"/>
      <c r="G72" s="4"/>
      <c r="H72" s="4"/>
    </row>
    <row r="73" spans="1:8" x14ac:dyDescent="0.25">
      <c r="A73" s="11"/>
      <c r="B73" s="4" t="s">
        <v>4</v>
      </c>
      <c r="C73" s="4" t="s">
        <v>121</v>
      </c>
      <c r="D73" s="11" t="s">
        <v>24</v>
      </c>
      <c r="E73" s="12">
        <v>3744</v>
      </c>
      <c r="F73" s="4"/>
      <c r="G73" s="4"/>
      <c r="H73" s="4"/>
    </row>
    <row r="74" spans="1:8" x14ac:dyDescent="0.25">
      <c r="A74" s="11"/>
      <c r="B74" s="4" t="s">
        <v>4</v>
      </c>
      <c r="C74" s="4" t="s">
        <v>123</v>
      </c>
      <c r="D74" s="11" t="s">
        <v>25</v>
      </c>
      <c r="E74" s="12">
        <v>16000</v>
      </c>
      <c r="F74" s="4"/>
      <c r="G74" s="4"/>
      <c r="H74" s="4"/>
    </row>
    <row r="75" spans="1:8" x14ac:dyDescent="0.25">
      <c r="A75" s="11"/>
      <c r="B75" s="4" t="s">
        <v>4</v>
      </c>
      <c r="C75" s="4" t="s">
        <v>122</v>
      </c>
      <c r="D75" s="11" t="s">
        <v>61</v>
      </c>
      <c r="E75" s="12">
        <v>4500</v>
      </c>
      <c r="F75" s="4"/>
      <c r="G75" s="4"/>
      <c r="H75" s="4"/>
    </row>
    <row r="76" spans="1:8" ht="15.75" x14ac:dyDescent="0.25">
      <c r="A76" s="13"/>
      <c r="B76" s="4" t="s">
        <v>4</v>
      </c>
      <c r="C76" s="11" t="s">
        <v>149</v>
      </c>
      <c r="D76" s="11" t="s">
        <v>150</v>
      </c>
      <c r="E76" s="8">
        <v>2100</v>
      </c>
      <c r="F76" s="4"/>
      <c r="G76" s="4"/>
      <c r="H76" s="4"/>
    </row>
    <row r="77" spans="1:8" ht="15.75" x14ac:dyDescent="0.25">
      <c r="A77" s="3" t="s">
        <v>48</v>
      </c>
      <c r="B77" s="15"/>
      <c r="C77" s="13"/>
      <c r="D77" s="13" t="s">
        <v>49</v>
      </c>
      <c r="E77" s="16"/>
      <c r="F77" s="15"/>
      <c r="G77" s="15"/>
      <c r="H77" s="15"/>
    </row>
    <row r="78" spans="1:8" x14ac:dyDescent="0.25">
      <c r="A78" s="11"/>
      <c r="B78" s="4"/>
      <c r="C78" s="3">
        <v>3223</v>
      </c>
      <c r="D78" s="11" t="s">
        <v>12</v>
      </c>
      <c r="E78" s="8">
        <f>SUM(E79:E80)</f>
        <v>126400</v>
      </c>
      <c r="F78" s="4"/>
      <c r="G78" s="4"/>
      <c r="H78" s="4"/>
    </row>
    <row r="79" spans="1:8" ht="23.25" x14ac:dyDescent="0.25">
      <c r="A79" s="11"/>
      <c r="B79" s="4" t="s">
        <v>4</v>
      </c>
      <c r="C79" s="11" t="s">
        <v>128</v>
      </c>
      <c r="D79" s="11" t="s">
        <v>50</v>
      </c>
      <c r="E79" s="8">
        <v>38400</v>
      </c>
      <c r="F79" s="23" t="s">
        <v>139</v>
      </c>
      <c r="G79" s="11" t="s">
        <v>162</v>
      </c>
      <c r="H79" s="11" t="s">
        <v>29</v>
      </c>
    </row>
    <row r="80" spans="1:8" ht="23.25" x14ac:dyDescent="0.25">
      <c r="A80" s="11"/>
      <c r="B80" s="4" t="s">
        <v>4</v>
      </c>
      <c r="C80" s="11" t="s">
        <v>131</v>
      </c>
      <c r="D80" s="11" t="s">
        <v>13</v>
      </c>
      <c r="E80" s="8">
        <v>88000</v>
      </c>
      <c r="F80" s="23" t="s">
        <v>139</v>
      </c>
      <c r="G80" s="11" t="s">
        <v>162</v>
      </c>
      <c r="H80" s="11" t="s">
        <v>29</v>
      </c>
    </row>
    <row r="81" spans="1:8" x14ac:dyDescent="0.25">
      <c r="A81" s="11"/>
      <c r="B81" s="4"/>
      <c r="C81" s="3">
        <v>3232</v>
      </c>
      <c r="D81" s="3" t="s">
        <v>52</v>
      </c>
      <c r="E81" s="8"/>
      <c r="F81" s="4"/>
      <c r="G81" s="4"/>
      <c r="H81" s="4"/>
    </row>
    <row r="82" spans="1:8" ht="23.25" x14ac:dyDescent="0.25">
      <c r="A82" s="11"/>
      <c r="B82" s="4" t="s">
        <v>4</v>
      </c>
      <c r="C82" s="11" t="s">
        <v>132</v>
      </c>
      <c r="D82" s="11" t="s">
        <v>53</v>
      </c>
      <c r="E82" s="8">
        <v>53600</v>
      </c>
      <c r="F82" s="23" t="s">
        <v>139</v>
      </c>
      <c r="G82" s="11" t="s">
        <v>162</v>
      </c>
      <c r="H82" s="11" t="s">
        <v>29</v>
      </c>
    </row>
    <row r="83" spans="1:8" x14ac:dyDescent="0.25">
      <c r="A83" s="11"/>
      <c r="B83" s="4"/>
      <c r="C83" s="3">
        <v>3292</v>
      </c>
      <c r="D83" s="3" t="s">
        <v>28</v>
      </c>
      <c r="E83" s="8"/>
      <c r="F83" s="4"/>
      <c r="G83" s="4"/>
      <c r="H83" s="4"/>
    </row>
    <row r="84" spans="1:8" ht="15.75" x14ac:dyDescent="0.25">
      <c r="A84" s="13"/>
      <c r="B84" s="4" t="s">
        <v>4</v>
      </c>
      <c r="C84" s="11" t="s">
        <v>151</v>
      </c>
      <c r="D84" s="11" t="s">
        <v>54</v>
      </c>
      <c r="E84" s="8">
        <v>2700</v>
      </c>
      <c r="F84" s="4"/>
      <c r="G84" s="4"/>
      <c r="H84" s="4"/>
    </row>
    <row r="85" spans="1:8" x14ac:dyDescent="0.25">
      <c r="A85" s="3"/>
      <c r="B85" s="7" t="s">
        <v>33</v>
      </c>
      <c r="C85" s="4"/>
      <c r="D85" s="4"/>
      <c r="E85" s="24">
        <f>SUM(E8,E42,E63,E67,E70,E76,E78,E82,E84)</f>
        <v>744557</v>
      </c>
      <c r="F85" s="4"/>
      <c r="G85" s="4"/>
      <c r="H85" s="4"/>
    </row>
    <row r="87" spans="1:8" x14ac:dyDescent="0.25">
      <c r="A87" t="s">
        <v>164</v>
      </c>
      <c r="G87" t="s">
        <v>31</v>
      </c>
    </row>
    <row r="89" spans="1:8" x14ac:dyDescent="0.25">
      <c r="A89" t="s">
        <v>163</v>
      </c>
      <c r="G89" t="s">
        <v>60</v>
      </c>
    </row>
  </sheetData>
  <mergeCells count="1">
    <mergeCell ref="A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Korisnik</cp:lastModifiedBy>
  <cp:lastPrinted>2017-11-24T10:30:21Z</cp:lastPrinted>
  <dcterms:created xsi:type="dcterms:W3CDTF">2016-11-23T09:15:08Z</dcterms:created>
  <dcterms:modified xsi:type="dcterms:W3CDTF">2019-12-19T11:34:18Z</dcterms:modified>
</cp:coreProperties>
</file>